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1254507F-FABC-48D5-A56B-8E51916D75C0}" xr6:coauthVersionLast="47" xr6:coauthVersionMax="47" xr10:uidLastSave="{00000000-0000-0000-0000-000000000000}"/>
  <bookViews>
    <workbookView xWindow="-110" yWindow="-110" windowWidth="19420" windowHeight="10420" tabRatio="688" xr2:uid="{927CDAB1-8791-4CBD-9D69-70C428871F07}"/>
  </bookViews>
  <sheets>
    <sheet name="Overview - Euronext Amsterdam" sheetId="5" r:id="rId1"/>
    <sheet name="Overview - Nasdaq Iceland" sheetId="1" r:id="rId2"/>
    <sheet name="Euronext Ams. 23-29 July" sheetId="18" r:id="rId3"/>
    <sheet name="Euronext Ams. 16-22 July" sheetId="17" r:id="rId4"/>
    <sheet name="Euronext Ams. 9-15 July" sheetId="16" r:id="rId5"/>
    <sheet name="Euronext Ams. 2-8 July" sheetId="15" r:id="rId6"/>
    <sheet name="Nasdaq Icel. 25 Jun-1 July" sheetId="13" r:id="rId7"/>
    <sheet name="Euronext Ams. 25 Jun-1 July" sheetId="14" r:id="rId8"/>
    <sheet name="Nasdaq Icel. 18-24 Jun" sheetId="11" r:id="rId9"/>
    <sheet name="Euronext Ams. 18-24 Jun" sheetId="12" r:id="rId10"/>
    <sheet name="Nasdaq Icel. 11-17 Jun" sheetId="9" r:id="rId11"/>
    <sheet name="Euronext Ams. 11-17 Jun" sheetId="10" r:id="rId12"/>
    <sheet name="Nasdaq Icel. 8-10 Jun" sheetId="7" r:id="rId13"/>
    <sheet name="Euronext Ams. 8-10 Jun" sheetId="8" r:id="rId14"/>
    <sheet name="Nasdaq Icel. 1-7 Jun" sheetId="3" r:id="rId15"/>
    <sheet name="Euronext Ams. 2-7 Jun" sheetId="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5" l="1"/>
  <c r="B57" i="5"/>
  <c r="D57" i="5" s="1"/>
  <c r="D52" i="5"/>
  <c r="D53" i="5"/>
  <c r="D54" i="5"/>
  <c r="D55" i="5"/>
  <c r="D56" i="5"/>
  <c r="F56" i="5"/>
  <c r="B56" i="5"/>
  <c r="F55" i="5"/>
  <c r="B55" i="5"/>
  <c r="F54" i="5"/>
  <c r="B54" i="5"/>
  <c r="F53" i="5"/>
  <c r="B53" i="5"/>
  <c r="F52" i="5"/>
  <c r="B52" i="5"/>
  <c r="C106" i="18"/>
  <c r="E106" i="18" l="1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D42" i="5" s="1"/>
  <c r="B42" i="5"/>
  <c r="E130" i="16"/>
  <c r="C130" i="16"/>
  <c r="F41" i="5"/>
  <c r="B41" i="5"/>
  <c r="E127" i="15"/>
  <c r="C127" i="15"/>
  <c r="D46" i="5" l="1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<sst xmlns="http://schemas.openxmlformats.org/spreadsheetml/2006/main" count="140" uniqueCount="29">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</sst>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8" formatCode="_-* #,##0.00_-;\-* #,##0.00_-;_-* &quot;-&quot;??_-;_-@_-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5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" fillId="0" borderId="0" applyFont="0" applyFill="0" applyBorder="0" applyAlignment="0" applyProtection="0"/>
  </cellStyleXfs>
  <cellXfs count="125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</cellXfs>
  <cellStyles count="375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6" xfId="277" xr:uid="{E4CD20FD-FC6B-4AC5-9BB3-159C4B12FDDA}"/>
    <cellStyle name="Comma 2 2 6 2" xfId="371" xr:uid="{AF421218-FEC5-4F70-8FFF-2600AC02833E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58"/>
  <sheetViews>
    <sheetView tabSelected="1" workbookViewId="0">
      <selection activeCell="K10" sqref="K10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10</v>
      </c>
    </row>
    <row r="10" spans="1:6" ht="13">
      <c r="A10" s="38" t="s">
        <v>5</v>
      </c>
      <c r="B10" s="38"/>
      <c r="C10" s="38"/>
      <c r="D10" s="38"/>
      <c r="E10" s="38"/>
      <c r="F10" s="11" t="s">
        <v>11</v>
      </c>
    </row>
    <row r="11" spans="1:6" ht="13">
      <c r="A11" s="38" t="s">
        <v>3</v>
      </c>
      <c r="B11" s="38"/>
      <c r="C11" s="38"/>
      <c r="D11" s="38"/>
      <c r="E11" s="38"/>
      <c r="F11" s="5">
        <v>1000000</v>
      </c>
    </row>
    <row r="12" spans="1:6" ht="13">
      <c r="A12" s="38" t="s">
        <v>24</v>
      </c>
      <c r="B12" s="38"/>
      <c r="C12" s="38"/>
      <c r="D12" s="38"/>
      <c r="E12" s="38"/>
      <c r="F12" s="5">
        <v>5590000</v>
      </c>
    </row>
    <row r="14" spans="1:6" ht="28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57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7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8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8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8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8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7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8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8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8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8">
        <f>SUM('Euronext Ams. 23-29 July'!E75:E97)</f>
        <v>23045.020000000004</v>
      </c>
    </row>
    <row r="56" spans="1:6">
      <c r="A56" s="32">
        <v>44771</v>
      </c>
      <c r="B56" s="54">
        <f>SUM('Euronext Ams. 23-29 July'!C98:C105)</f>
        <v>2500</v>
      </c>
      <c r="C56" s="54"/>
      <c r="D56" s="45">
        <f t="shared" si="0"/>
        <v>4.3759160000000001</v>
      </c>
      <c r="E56" s="54"/>
      <c r="F56" s="118">
        <f>SUM('Euronext Ams. 23-29 July'!E98:E105)</f>
        <v>10939.79</v>
      </c>
    </row>
    <row r="57" spans="1:6" ht="13">
      <c r="A57" s="3" t="s">
        <v>23</v>
      </c>
      <c r="B57" s="10">
        <f>SUM(B15:B56)</f>
        <v>416704</v>
      </c>
      <c r="C57" s="10"/>
      <c r="D57" s="115">
        <f t="shared" si="0"/>
        <v>4.4367317568345888</v>
      </c>
      <c r="E57" s="10"/>
      <c r="F57" s="28">
        <f>SUM(F15:F56)</f>
        <v>1848803.8700000003</v>
      </c>
    </row>
    <row r="58" spans="1:6">
      <c r="A58" s="21"/>
    </row>
  </sheetData>
  <pageMargins left="0.7" right="0.7" top="0.75" bottom="0.75" header="0.3" footer="0.3"/>
  <pageSetup paperSize="9" orientation="portrait" r:id="rId1"/>
  <ignoredErrors>
    <ignoredError sqref="B15:B46 F15:F41 F42:F46 B47:F51 B52:F56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 ht="13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 ht="13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 ht="13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 ht="13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 ht="13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 ht="13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 ht="13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 ht="13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 ht="13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 ht="13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4" workbookViewId="0">
      <selection activeCell="I26" sqref="I26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7</v>
      </c>
    </row>
    <row r="10" spans="1:6" ht="13">
      <c r="A10" s="38" t="s">
        <v>5</v>
      </c>
      <c r="B10" s="38"/>
      <c r="C10" s="38"/>
      <c r="D10" s="38"/>
      <c r="E10" s="38"/>
      <c r="F10" s="11" t="s">
        <v>6</v>
      </c>
    </row>
    <row r="11" spans="1:6" ht="13">
      <c r="A11" s="38" t="s">
        <v>3</v>
      </c>
      <c r="B11" s="38"/>
      <c r="C11" s="38"/>
      <c r="D11" s="38"/>
      <c r="E11" s="38"/>
      <c r="F11" s="19">
        <v>4000000</v>
      </c>
    </row>
    <row r="12" spans="1:6" ht="13">
      <c r="A12" s="38" t="s">
        <v>2</v>
      </c>
      <c r="B12" s="38"/>
      <c r="C12" s="38"/>
      <c r="D12" s="38"/>
      <c r="E12" s="38"/>
      <c r="F12" s="19">
        <v>3047668000</v>
      </c>
    </row>
    <row r="14" spans="1:6" ht="28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 ht="13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 ht="13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20">
        <v>4.4000000000000004</v>
      </c>
      <c r="E11" s="120">
        <v>1100</v>
      </c>
    </row>
    <row r="12" spans="1:5">
      <c r="A12" s="32">
        <v>44767</v>
      </c>
      <c r="B12" s="108">
        <v>44767.448240740741</v>
      </c>
      <c r="C12" s="54">
        <v>2</v>
      </c>
      <c r="D12" s="120">
        <v>4.4000000000000004</v>
      </c>
      <c r="E12" s="120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20">
        <v>4.4000000000000004</v>
      </c>
      <c r="E13" s="120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20">
        <v>4.4000000000000004</v>
      </c>
      <c r="E14" s="120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20">
        <v>4.4000000000000004</v>
      </c>
      <c r="E15" s="120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20">
        <v>4.4400000000000004</v>
      </c>
      <c r="E16" s="120">
        <v>1110</v>
      </c>
    </row>
    <row r="17" spans="1:5">
      <c r="A17" s="32">
        <v>44767</v>
      </c>
      <c r="B17" s="108">
        <v>44767.673506944448</v>
      </c>
      <c r="C17" s="54">
        <v>246</v>
      </c>
      <c r="D17" s="120">
        <v>4.4000000000000004</v>
      </c>
      <c r="E17" s="120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20">
        <v>4.3499999999999996</v>
      </c>
      <c r="E18" s="120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20">
        <v>4.32</v>
      </c>
      <c r="E19" s="120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20">
        <v>4.3499999999999996</v>
      </c>
      <c r="E20" s="120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20">
        <v>4.34</v>
      </c>
      <c r="E21" s="120">
        <v>325.5</v>
      </c>
    </row>
    <row r="22" spans="1:5">
      <c r="A22" s="32">
        <v>44767</v>
      </c>
      <c r="B22" s="108">
        <v>44767.688356481478</v>
      </c>
      <c r="C22" s="54">
        <v>1</v>
      </c>
      <c r="D22" s="120">
        <v>4.34</v>
      </c>
      <c r="E22" s="120">
        <v>4.34</v>
      </c>
    </row>
    <row r="23" spans="1:5">
      <c r="A23" s="32">
        <v>44767</v>
      </c>
      <c r="B23" s="108">
        <v>44767.708252314813</v>
      </c>
      <c r="C23" s="54">
        <v>1</v>
      </c>
      <c r="D23" s="120">
        <v>4.34</v>
      </c>
      <c r="E23" s="120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20">
        <v>4.4400000000000004</v>
      </c>
      <c r="E25" s="120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20">
        <v>4.4400000000000004</v>
      </c>
      <c r="E26" s="120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20">
        <v>4.42</v>
      </c>
      <c r="E27" s="120">
        <v>2210</v>
      </c>
    </row>
    <row r="28" spans="1:5">
      <c r="A28" s="32">
        <v>44768</v>
      </c>
      <c r="B28" s="108">
        <v>44768.463900462964</v>
      </c>
      <c r="C28" s="54">
        <v>284</v>
      </c>
      <c r="D28" s="120">
        <v>4.4000000000000004</v>
      </c>
      <c r="E28" s="120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20">
        <v>4.4000000000000004</v>
      </c>
      <c r="E29" s="120">
        <v>809.6</v>
      </c>
    </row>
    <row r="30" spans="1:5">
      <c r="A30" s="32">
        <v>44768</v>
      </c>
      <c r="B30" s="108">
        <v>44768.463900462964</v>
      </c>
      <c r="C30" s="54">
        <v>13</v>
      </c>
      <c r="D30" s="120">
        <v>4.4000000000000004</v>
      </c>
      <c r="E30" s="120">
        <v>57.2</v>
      </c>
    </row>
    <row r="31" spans="1:5">
      <c r="A31" s="32">
        <v>44768</v>
      </c>
      <c r="B31" s="108">
        <v>44768.463900462964</v>
      </c>
      <c r="C31" s="54">
        <v>19</v>
      </c>
      <c r="D31" s="120">
        <v>4.4000000000000004</v>
      </c>
      <c r="E31" s="120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20">
        <v>4.37</v>
      </c>
      <c r="E32" s="120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 ht="13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 ht="13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20">
        <v>4.8</v>
      </c>
      <c r="E11" s="120">
        <v>24</v>
      </c>
    </row>
    <row r="12" spans="1:5">
      <c r="A12" s="32">
        <v>44760</v>
      </c>
      <c r="B12" s="108">
        <v>44760.395787037036</v>
      </c>
      <c r="C12" s="54">
        <v>15</v>
      </c>
      <c r="D12" s="120">
        <v>4.8</v>
      </c>
      <c r="E12" s="120">
        <v>72</v>
      </c>
    </row>
    <row r="13" spans="1:5">
      <c r="A13" s="32">
        <v>44760</v>
      </c>
      <c r="B13" s="108">
        <v>44760.395787037036</v>
      </c>
      <c r="C13" s="54">
        <v>8</v>
      </c>
      <c r="D13" s="120">
        <v>4.8</v>
      </c>
      <c r="E13" s="120">
        <v>38.4</v>
      </c>
    </row>
    <row r="14" spans="1:5">
      <c r="A14" s="32">
        <v>44760</v>
      </c>
      <c r="B14" s="108">
        <v>44760.416388888887</v>
      </c>
      <c r="C14" s="54">
        <v>281</v>
      </c>
      <c r="D14" s="120">
        <v>4.8</v>
      </c>
      <c r="E14" s="120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20">
        <v>4.8</v>
      </c>
      <c r="E15" s="120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20">
        <v>4.8</v>
      </c>
      <c r="E16" s="120">
        <v>1545.6</v>
      </c>
    </row>
    <row r="17" spans="1:5">
      <c r="A17" s="32">
        <v>44760</v>
      </c>
      <c r="B17" s="108">
        <v>44760.481296296297</v>
      </c>
      <c r="C17" s="54">
        <v>50</v>
      </c>
      <c r="D17" s="120">
        <v>4.7</v>
      </c>
      <c r="E17" s="120">
        <v>235</v>
      </c>
    </row>
    <row r="18" spans="1:5">
      <c r="A18" s="32">
        <v>44760</v>
      </c>
      <c r="B18" s="108">
        <v>44760.55572916667</v>
      </c>
      <c r="C18" s="54">
        <v>750</v>
      </c>
      <c r="D18" s="120">
        <v>4.76</v>
      </c>
      <c r="E18" s="120">
        <v>3570</v>
      </c>
    </row>
    <row r="19" spans="1:5">
      <c r="A19" s="32">
        <v>44760</v>
      </c>
      <c r="B19" s="108">
        <v>44760.611990740741</v>
      </c>
      <c r="C19" s="54">
        <v>119</v>
      </c>
      <c r="D19" s="120">
        <v>4.78</v>
      </c>
      <c r="E19" s="120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20">
        <v>4.78</v>
      </c>
      <c r="E20" s="120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20">
        <v>4.82</v>
      </c>
      <c r="E21" s="120">
        <v>1928</v>
      </c>
    </row>
    <row r="22" spans="1:5">
      <c r="A22" s="32">
        <v>44760</v>
      </c>
      <c r="B22" s="108">
        <v>44760.691701388889</v>
      </c>
      <c r="C22" s="54">
        <v>261</v>
      </c>
      <c r="D22" s="120">
        <v>4.82</v>
      </c>
      <c r="E22" s="120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20">
        <v>4.82</v>
      </c>
      <c r="E23" s="120">
        <v>482</v>
      </c>
    </row>
    <row r="24" spans="1:5">
      <c r="A24" s="32">
        <v>44760</v>
      </c>
      <c r="B24" s="108">
        <v>44760.705625000002</v>
      </c>
      <c r="C24" s="54">
        <v>735</v>
      </c>
      <c r="D24" s="120">
        <v>4.82</v>
      </c>
      <c r="E24" s="120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1">
        <v>44761</v>
      </c>
      <c r="B26" s="122">
        <v>44761.38076388889</v>
      </c>
      <c r="C26" s="123">
        <v>16</v>
      </c>
      <c r="D26" s="124">
        <v>4.75</v>
      </c>
      <c r="E26" s="124">
        <v>76</v>
      </c>
    </row>
    <row r="27" spans="1:5">
      <c r="A27" s="32">
        <v>44762</v>
      </c>
      <c r="B27" s="108">
        <v>44762.410254629627</v>
      </c>
      <c r="C27" s="54">
        <v>500</v>
      </c>
      <c r="D27" s="120">
        <v>4.6100000000000003</v>
      </c>
      <c r="E27" s="120">
        <v>2305</v>
      </c>
    </row>
    <row r="28" spans="1:5">
      <c r="A28" s="32">
        <v>44762</v>
      </c>
      <c r="B28" s="108">
        <v>44762.410555555558</v>
      </c>
      <c r="C28" s="54">
        <v>250</v>
      </c>
      <c r="D28" s="120">
        <v>4.6100000000000003</v>
      </c>
      <c r="E28" s="120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20">
        <v>4.63</v>
      </c>
      <c r="E29" s="120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20">
        <v>4.63</v>
      </c>
      <c r="E30" s="120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20">
        <v>4.63</v>
      </c>
      <c r="E31" s="120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 ht="13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 ht="13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 ht="13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 ht="13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 ht="13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 ht="13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 ht="13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 ht="13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 ht="13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 ht="13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Overview - Euronext Amsterdam</vt:lpstr>
      <vt:lpstr>Overview - Nasdaq Iceland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2022-08-01T09:22:13Z</dcterms:modified>
</cp:coreProperties>
</file>